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load\Contracts_Concluded\"/>
    </mc:Choice>
  </mc:AlternateContent>
  <xr:revisionPtr revIDLastSave="0" documentId="13_ncr:1_{30B27B21-800F-48EA-8B8B-818A9799BA17}" xr6:coauthVersionLast="3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Contracts Concluded" sheetId="1" r:id="rId1"/>
  </sheets>
  <calcPr calcId="191029"/>
</workbook>
</file>

<file path=xl/calcChain.xml><?xml version="1.0" encoding="utf-8"?>
<calcChain xmlns="http://schemas.openxmlformats.org/spreadsheetml/2006/main">
  <c r="M10" i="1" l="1"/>
  <c r="M9" i="1"/>
  <c r="M8" i="1"/>
  <c r="M7" i="1"/>
  <c r="M6" i="1"/>
  <c r="M5" i="1"/>
</calcChain>
</file>

<file path=xl/sharedStrings.xml><?xml version="1.0" encoding="utf-8"?>
<sst xmlns="http://schemas.openxmlformats.org/spreadsheetml/2006/main" count="95" uniqueCount="84">
  <si>
    <t>Tender No.</t>
  </si>
  <si>
    <t>Item / Nature of work</t>
  </si>
  <si>
    <t>Type of Bidding (Single / Two Bid system</t>
  </si>
  <si>
    <t xml:space="preserve">Last date of receipt of tender </t>
  </si>
  <si>
    <t>Nos. of tenders received</t>
  </si>
  <si>
    <t>Contract No. &amp; Date</t>
  </si>
  <si>
    <t>Mode of Tender 
Enquiry</t>
  </si>
  <si>
    <t>Date of Publication of NIT</t>
  </si>
  <si>
    <t>Nos. and names of parties qualified after technical evaluation</t>
  </si>
  <si>
    <t>Nos. and names of parties not qualified after technical evaluation</t>
  </si>
  <si>
    <t>Whether contract awarded to lowest tenderer/ evaluated L-1</t>
  </si>
  <si>
    <t>Name of Contractor</t>
  </si>
  <si>
    <t>Value of Contract</t>
  </si>
  <si>
    <t xml:space="preserve">Scheduled date of completion of supplies </t>
  </si>
  <si>
    <t>Details of Contracts Concluded during the Month of April 2021 above Threshold value - Rs.10 Lakhs &amp; above (Non-Project, Civil and Services )</t>
  </si>
  <si>
    <t>GEM/2021/B/1031873</t>
  </si>
  <si>
    <t>Deployment of 547 Skilled COPs</t>
  </si>
  <si>
    <t>GeM</t>
  </si>
  <si>
    <t>11.02.2021</t>
  </si>
  <si>
    <t>Two Bid</t>
  </si>
  <si>
    <t>22.02.2021</t>
  </si>
  <si>
    <t>1.M/s A V R Enterprises, Kolar-Karnataka. 
2. M/s Uniq Security Solutions Private Limited, Bangalore-Karnataka.</t>
  </si>
  <si>
    <t xml:space="preserve">1. M/s Orion Security Solutions Private  Limited, New Delhi.
2. M/s Oriental Integrated Facility Management Private Limited, Mumbai-Maharashtra.
3. M/s Saisun Outsourcing Services Private Limited, Jabalpur-Madhya Pradesh.
4. M/s Sunshine Allied Services, Bangalore-Karnataka.
5. M/s Bhoomi Infrastructure, Kanpur-Uttar Pradesh.
6. M/s Happy Square Outsourcing Services Private  Limited, Jabalpur-Madya Pradesh.
7. Sri Mohammed Akbar Pasha, Tarikere-Karnataka.
8. M/s Sybex Support Services Private Limited, New Delhi.
9. M/s Sanshi Venture, Kushinagar-Uttar Pradesh.
10. M/s SJTS International Private Limited, Basti-Uttar Pradesh.
11.  M/s Day N Day Services Private Limited, Chennai-Tamilnadu.
12.M/s Aishwarya Facility Services, Bangalore-Karnataka.
13. M/s ZED Security Services Private Limited, Dehradun-Uttarakhand.
14.  M/s NK Global All Services, New Delhi.
15.  M/s Huesoul Management Private Limited, Bangalore-Karnataka.
16. M/s White Force Outsourcing Services Private Limited, Jabalpur-Madhya Pradesh.
</t>
  </si>
  <si>
    <t>Yes</t>
  </si>
  <si>
    <t>5900036752 01.04.2021</t>
  </si>
  <si>
    <t>691282     Uniq Security Solutions</t>
  </si>
  <si>
    <t>Contract is for a period of two years</t>
  </si>
  <si>
    <t>White washing dist, &amp; paint at town ship</t>
  </si>
  <si>
    <t>e-mode</t>
  </si>
  <si>
    <t>23.03.2021</t>
  </si>
  <si>
    <t>01.04.2021</t>
  </si>
  <si>
    <t>1. M/s Dhurgamba Enterprises - KGF.
2. Shri T.Balaji - KGF.</t>
  </si>
  <si>
    <t>NIL</t>
  </si>
  <si>
    <t>5900037030 22.04.2021</t>
  </si>
  <si>
    <t>690370     DHURGAMBA ENTERPRISES</t>
  </si>
  <si>
    <t>Contract is for a period of one year</t>
  </si>
  <si>
    <t>GEM/2021/B/1090595</t>
  </si>
  <si>
    <t>LOADING&amp;UNLOADING CONTRACT 2020 for 2 yr</t>
  </si>
  <si>
    <t>03.03.2021</t>
  </si>
  <si>
    <t>24.03.2021</t>
  </si>
  <si>
    <t xml:space="preserve">1. M/s AVR Enterprises-Kolar.
2. M/s Uniq Security Solutions Private Limited-Bangalore.
</t>
  </si>
  <si>
    <t>1.M/s AMS Infotech – Delhi.</t>
  </si>
  <si>
    <t>5900037051 22.04.2021</t>
  </si>
  <si>
    <t>KE01/EMC/P-MILK</t>
  </si>
  <si>
    <t>PASTURISED MILK.</t>
  </si>
  <si>
    <t>SINGLE TENDER THRU MANUAL MODE</t>
  </si>
  <si>
    <t>11.11.2020</t>
  </si>
  <si>
    <t>SINGLE</t>
  </si>
  <si>
    <t>19.11.2020</t>
  </si>
  <si>
    <t>ONE</t>
  </si>
  <si>
    <t>M/S.KOMUL ,kolar</t>
  </si>
  <si>
    <t>4530002404 01.04.2021</t>
  </si>
  <si>
    <t>635222     KOLAR-CHIKKABALLAPURA DISTRICT CO-O</t>
  </si>
  <si>
    <t>28.02.2022</t>
  </si>
  <si>
    <t>KE01/EMC/1010002910</t>
  </si>
  <si>
    <t>VEGETABLES/FRUITS</t>
  </si>
  <si>
    <t>09.02.2021</t>
  </si>
  <si>
    <t>16.02.2021</t>
  </si>
  <si>
    <t>M/S.HOPCOMS, Kolar</t>
  </si>
  <si>
    <t>4530002408 26.04.2021</t>
  </si>
  <si>
    <t>631469     HORTICULTURAL PRODUCERS</t>
  </si>
  <si>
    <t>31.03.2022</t>
  </si>
  <si>
    <t>JANUVIA 100MG</t>
  </si>
  <si>
    <t>Limited Tender</t>
  </si>
  <si>
    <t>22.05.2018</t>
  </si>
  <si>
    <t xml:space="preserve">Tendering action </t>
  </si>
  <si>
    <t>was initiated</t>
  </si>
  <si>
    <t xml:space="preserve">by </t>
  </si>
  <si>
    <t xml:space="preserve"> Corporate Purchase. Hence we don’t have details. </t>
  </si>
  <si>
    <t xml:space="preserve">May be obtained from Corporate </t>
  </si>
  <si>
    <t>Purcashe Please.</t>
  </si>
  <si>
    <t>4590007800 26.04.2021</t>
  </si>
  <si>
    <t>634747     BHARAT MEDICAL &amp; GENERAL AGENCIES</t>
  </si>
  <si>
    <t>GEM/2021/B/1104674</t>
  </si>
  <si>
    <t>DISSOLVED ACCETELYNE GAS (DA) IN CYLINDERS</t>
  </si>
  <si>
    <t>GEM TENDER</t>
  </si>
  <si>
    <t>09.03.21</t>
  </si>
  <si>
    <t>TWO BID</t>
  </si>
  <si>
    <t>19.03.21</t>
  </si>
  <si>
    <t>THREE - 1) M/s BANGALORE AIR PRODUCTS,BENGALURU
2) M/s AMOGH GASES PVT. LTD., TUMKURU
3) M/s ANADESHWAR TRADERS, SHAHAPUR</t>
  </si>
  <si>
    <t>YES</t>
  </si>
  <si>
    <t xml:space="preserve">GEMC-511687745988559/10.04.2021
</t>
  </si>
  <si>
    <t>M/s BANGALORE AIR PRODUCTS,BENGALURU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</si>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</sst>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u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/>
    </xf>
    <xf numFmtId="0" fontId="1" fillId="0" borderId="1" xfId="0" quotePrefix="1" applyFont="1" applyFill="1" applyBorder="1" applyAlignment="1">
      <alignment horizontal="left" vertical="top" wrapText="1"/>
    </xf>
    <xf numFmtId="15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" fontId="1" fillId="0" borderId="1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sqref="A1:N1"/>
    </sheetView>
  </sheetViews>
  <sheetFormatPr defaultColWidth="9.1796875" defaultRowHeight="14.5" x14ac:dyDescent="0.35"/>
  <cols>
    <col min="1" max="1" width="23.453125" style="2" bestFit="1" customWidth="1"/>
    <col min="2" max="2" width="14.453125" style="2" bestFit="1" customWidth="1"/>
    <col min="3" max="3" width="21.7265625" style="2" bestFit="1" customWidth="1"/>
    <col min="4" max="4" width="10.453125" style="2" customWidth="1"/>
    <col min="5" max="5" width="12.54296875" style="2" customWidth="1"/>
    <col min="6" max="6" width="10.26953125" style="2" customWidth="1"/>
    <col min="7" max="7" width="7.7265625" style="2" bestFit="1" customWidth="1"/>
    <col min="8" max="8" width="25.26953125" style="2" customWidth="1"/>
    <col min="9" max="10" width="11.81640625" style="2" bestFit="1" customWidth="1"/>
    <col min="11" max="11" width="10.81640625" style="2" customWidth="1"/>
    <col min="12" max="12" width="16.54296875" style="7" bestFit="1" customWidth="1"/>
    <col min="13" max="13" width="14.81640625" style="2" customWidth="1"/>
    <col min="14" max="14" width="13.1796875" style="2" customWidth="1"/>
    <col min="15" max="16384" width="9.1796875" style="2"/>
  </cols>
  <sheetData>
    <row r="1" spans="1:14" ht="25.5" customHeight="1" x14ac:dyDescent="0.3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5" x14ac:dyDescent="0.35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3"/>
      <c r="N2" s="5"/>
    </row>
    <row r="3" spans="1:14" x14ac:dyDescent="0.3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</row>
    <row r="4" spans="1:14" ht="75" x14ac:dyDescent="0.35">
      <c r="A4" s="1" t="s">
        <v>0</v>
      </c>
      <c r="B4" s="1" t="s">
        <v>1</v>
      </c>
      <c r="C4" s="1" t="s">
        <v>6</v>
      </c>
      <c r="D4" s="1" t="s">
        <v>7</v>
      </c>
      <c r="E4" s="1" t="s">
        <v>2</v>
      </c>
      <c r="F4" s="1" t="s">
        <v>3</v>
      </c>
      <c r="G4" s="1" t="s">
        <v>4</v>
      </c>
      <c r="H4" s="1" t="s">
        <v>8</v>
      </c>
      <c r="I4" s="1" t="s">
        <v>9</v>
      </c>
      <c r="J4" s="1" t="s">
        <v>10</v>
      </c>
      <c r="K4" s="1" t="s">
        <v>5</v>
      </c>
      <c r="L4" s="1" t="s">
        <v>11</v>
      </c>
      <c r="M4" s="1" t="s">
        <v>12</v>
      </c>
      <c r="N4" s="1" t="s">
        <v>13</v>
      </c>
    </row>
    <row r="5" spans="1:14" ht="38.25" customHeight="1" x14ac:dyDescent="0.35">
      <c r="A5" s="9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>
        <v>18</v>
      </c>
      <c r="H5" s="10" t="s">
        <v>21</v>
      </c>
      <c r="I5" s="10" t="s">
        <v>22</v>
      </c>
      <c r="J5" s="10" t="s">
        <v>23</v>
      </c>
      <c r="K5" s="10" t="s">
        <v>24</v>
      </c>
      <c r="L5" s="9" t="s">
        <v>25</v>
      </c>
      <c r="M5" s="11">
        <f>295000562.59/100000</f>
        <v>2950.0056258999998</v>
      </c>
      <c r="N5" s="10" t="s">
        <v>26</v>
      </c>
    </row>
    <row r="6" spans="1:14" ht="37.5" x14ac:dyDescent="0.35">
      <c r="A6" s="10">
        <v>6300035767</v>
      </c>
      <c r="B6" s="10" t="s">
        <v>27</v>
      </c>
      <c r="C6" s="10" t="s">
        <v>28</v>
      </c>
      <c r="D6" s="10" t="s">
        <v>29</v>
      </c>
      <c r="E6" s="10" t="s">
        <v>19</v>
      </c>
      <c r="F6" s="10" t="s">
        <v>30</v>
      </c>
      <c r="G6" s="12">
        <v>2</v>
      </c>
      <c r="H6" s="10" t="s">
        <v>31</v>
      </c>
      <c r="I6" s="10" t="s">
        <v>32</v>
      </c>
      <c r="J6" s="10" t="s">
        <v>23</v>
      </c>
      <c r="K6" s="10" t="s">
        <v>33</v>
      </c>
      <c r="L6" s="10" t="s">
        <v>34</v>
      </c>
      <c r="M6" s="11">
        <f>1500000/100000</f>
        <v>15</v>
      </c>
      <c r="N6" s="10" t="s">
        <v>35</v>
      </c>
    </row>
    <row r="7" spans="1:14" ht="62.5" x14ac:dyDescent="0.35">
      <c r="A7" s="10" t="s">
        <v>36</v>
      </c>
      <c r="B7" s="10" t="s">
        <v>37</v>
      </c>
      <c r="C7" s="10" t="s">
        <v>17</v>
      </c>
      <c r="D7" s="13" t="s">
        <v>38</v>
      </c>
      <c r="E7" s="10" t="s">
        <v>19</v>
      </c>
      <c r="F7" s="10" t="s">
        <v>39</v>
      </c>
      <c r="G7" s="10">
        <v>3</v>
      </c>
      <c r="H7" s="10" t="s">
        <v>40</v>
      </c>
      <c r="I7" s="10" t="s">
        <v>41</v>
      </c>
      <c r="J7" s="10" t="s">
        <v>23</v>
      </c>
      <c r="K7" s="10" t="s">
        <v>42</v>
      </c>
      <c r="L7" s="10" t="s">
        <v>25</v>
      </c>
      <c r="M7" s="11">
        <f>137124858.24/100000</f>
        <v>1371.2485824</v>
      </c>
      <c r="N7" s="10" t="s">
        <v>26</v>
      </c>
    </row>
    <row r="8" spans="1:14" ht="25" x14ac:dyDescent="0.35">
      <c r="A8" s="10" t="s">
        <v>43</v>
      </c>
      <c r="B8" s="10" t="s">
        <v>44</v>
      </c>
      <c r="C8" s="10" t="s">
        <v>45</v>
      </c>
      <c r="D8" s="10" t="s">
        <v>46</v>
      </c>
      <c r="E8" s="10" t="s">
        <v>47</v>
      </c>
      <c r="F8" s="10" t="s">
        <v>48</v>
      </c>
      <c r="G8" s="10" t="s">
        <v>49</v>
      </c>
      <c r="H8" s="14" t="s">
        <v>50</v>
      </c>
      <c r="I8" s="14"/>
      <c r="J8" s="14"/>
      <c r="K8" s="10" t="s">
        <v>51</v>
      </c>
      <c r="L8" s="9" t="s">
        <v>52</v>
      </c>
      <c r="M8" s="11">
        <f>5895600/100000</f>
        <v>58.956000000000003</v>
      </c>
      <c r="N8" s="10" t="s">
        <v>53</v>
      </c>
    </row>
    <row r="9" spans="1:14" ht="25" x14ac:dyDescent="0.35">
      <c r="A9" s="10" t="s">
        <v>54</v>
      </c>
      <c r="B9" s="10" t="s">
        <v>55</v>
      </c>
      <c r="C9" s="10" t="s">
        <v>45</v>
      </c>
      <c r="D9" s="10" t="s">
        <v>56</v>
      </c>
      <c r="E9" s="10" t="s">
        <v>47</v>
      </c>
      <c r="F9" s="10" t="s">
        <v>57</v>
      </c>
      <c r="G9" s="10" t="s">
        <v>49</v>
      </c>
      <c r="H9" s="14" t="s">
        <v>58</v>
      </c>
      <c r="I9" s="14"/>
      <c r="J9" s="14"/>
      <c r="K9" s="10" t="s">
        <v>59</v>
      </c>
      <c r="L9" s="9" t="s">
        <v>60</v>
      </c>
      <c r="M9" s="11">
        <f>17000000.01/100000</f>
        <v>170.00000010000002</v>
      </c>
      <c r="N9" s="10" t="s">
        <v>61</v>
      </c>
    </row>
    <row r="10" spans="1:14" ht="37.5" x14ac:dyDescent="0.35">
      <c r="A10" s="9">
        <v>6200115269</v>
      </c>
      <c r="B10" s="10" t="s">
        <v>62</v>
      </c>
      <c r="C10" s="10" t="s">
        <v>63</v>
      </c>
      <c r="D10" s="10" t="s">
        <v>64</v>
      </c>
      <c r="E10" s="10" t="s">
        <v>65</v>
      </c>
      <c r="F10" s="10" t="s">
        <v>66</v>
      </c>
      <c r="G10" s="10" t="s">
        <v>67</v>
      </c>
      <c r="H10" s="10" t="s">
        <v>68</v>
      </c>
      <c r="I10" s="10" t="s">
        <v>69</v>
      </c>
      <c r="J10" s="10" t="s">
        <v>70</v>
      </c>
      <c r="K10" s="10" t="s">
        <v>71</v>
      </c>
      <c r="L10" s="9" t="s">
        <v>72</v>
      </c>
      <c r="M10" s="11">
        <f>1264092.86/100000</f>
        <v>12.640928600000001</v>
      </c>
      <c r="N10" s="10"/>
    </row>
    <row r="11" spans="1:14" ht="96" customHeight="1" x14ac:dyDescent="0.35">
      <c r="A11" s="15" t="s">
        <v>73</v>
      </c>
      <c r="B11" s="15" t="s">
        <v>74</v>
      </c>
      <c r="C11" s="15" t="s">
        <v>75</v>
      </c>
      <c r="D11" s="15" t="s">
        <v>76</v>
      </c>
      <c r="E11" s="15" t="s">
        <v>77</v>
      </c>
      <c r="F11" s="15" t="s">
        <v>78</v>
      </c>
      <c r="G11" s="15">
        <v>3</v>
      </c>
      <c r="H11" s="15" t="s">
        <v>79</v>
      </c>
      <c r="I11" s="15" t="s">
        <v>32</v>
      </c>
      <c r="J11" s="15" t="s">
        <v>80</v>
      </c>
      <c r="K11" s="15" t="s">
        <v>81</v>
      </c>
      <c r="L11" s="15" t="s">
        <v>82</v>
      </c>
      <c r="M11" s="16">
        <v>1588149.16</v>
      </c>
      <c r="N11" s="15" t="s">
        <v>83</v>
      </c>
    </row>
  </sheetData>
  <sortState ref="A5:N9">
    <sortCondition descending="1" ref="M5:M9"/>
  </sortState>
  <mergeCells count="3">
    <mergeCell ref="A1:N1"/>
    <mergeCell ref="H8:J8"/>
    <mergeCell ref="H9:J9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Concluded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anithak</dc:creator>
  <cp:lastModifiedBy>Anitha K </cp:lastModifiedBy>
  <dcterms:created xsi:type="dcterms:W3CDTF">2016-01-12T09:08:19Z</dcterms:created>
  <dcterms:modified xsi:type="dcterms:W3CDTF">2022-08-30T06:01:19Z</dcterms:modified>
</cp:coreProperties>
</file>